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Emi\Desktop\"/>
    </mc:Choice>
  </mc:AlternateContent>
  <xr:revisionPtr revIDLastSave="0" documentId="8_{3C07F8F5-1B75-44EE-8F18-6B869FB3B7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MA" sheetId="1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0" i="1" l="1"/>
  <c r="A16" i="1"/>
  <c r="W4" i="1"/>
  <c r="A15" i="1" l="1"/>
  <c r="A30" i="1"/>
  <c r="C49" i="1"/>
  <c r="C48" i="1"/>
  <c r="C50" i="1"/>
  <c r="A14" i="1"/>
  <c r="W6" i="1"/>
  <c r="C52" i="1" l="1"/>
  <c r="C51" i="1"/>
  <c r="A19" i="1"/>
  <c r="A18" i="1"/>
  <c r="A17" i="1"/>
  <c r="A13" i="1"/>
  <c r="A12" i="1"/>
  <c r="A11" i="1"/>
  <c r="A10" i="1"/>
  <c r="A9" i="1"/>
  <c r="A8" i="1"/>
  <c r="A47" i="1"/>
  <c r="A46" i="1"/>
</calcChain>
</file>

<file path=xl/sharedStrings.xml><?xml version="1.0" encoding="utf-8"?>
<sst xmlns="http://schemas.openxmlformats.org/spreadsheetml/2006/main" count="11" uniqueCount="11">
  <si>
    <t>"x" cross for english version</t>
  </si>
  <si>
    <t>1.</t>
  </si>
  <si>
    <t>2.</t>
  </si>
  <si>
    <t>3.</t>
  </si>
  <si>
    <t>4.</t>
  </si>
  <si>
    <t>x</t>
  </si>
  <si>
    <t>Automatic Choice España</t>
  </si>
  <si>
    <t>Paseo de la Hispanidad 59</t>
  </si>
  <si>
    <t>29130 Alhaurín de la Torre</t>
  </si>
  <si>
    <t>Málaga (España)</t>
  </si>
  <si>
    <t>Instrucciones para su envío en la parte de atrás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</si>
</sst>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66FF"/>
      <name val="Calibri"/>
      <family val="2"/>
      <scheme val="minor"/>
    </font>
    <font>
      <b/>
      <sz val="12"/>
      <color rgb="FF0066FF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0" fillId="0" borderId="0" xfId="1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14" xfId="0" applyBorder="1"/>
    <xf numFmtId="0" fontId="2" fillId="0" borderId="0" xfId="0" applyFont="1"/>
    <xf numFmtId="0" fontId="0" fillId="0" borderId="17" xfId="0" applyBorder="1" applyAlignment="1">
      <alignment vertical="center"/>
    </xf>
    <xf numFmtId="0" fontId="0" fillId="0" borderId="16" xfId="0" applyBorder="1" applyAlignment="1">
      <alignment vertical="center"/>
    </xf>
    <xf numFmtId="0" fontId="5" fillId="0" borderId="17" xfId="0" applyFont="1" applyBorder="1" applyAlignment="1">
      <alignment horizontal="left" vertical="center"/>
    </xf>
    <xf numFmtId="0" fontId="0" fillId="0" borderId="16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2" borderId="29" xfId="0" applyFont="1" applyFill="1" applyBorder="1" applyAlignment="1">
      <alignment horizontal="center"/>
    </xf>
    <xf numFmtId="0" fontId="0" fillId="0" borderId="16" xfId="0" applyBorder="1"/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7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5" fillId="0" borderId="28" xfId="0" applyFont="1" applyBorder="1" applyAlignment="1">
      <alignment horizontal="center" vertical="top" wrapText="1"/>
    </xf>
    <xf numFmtId="0" fontId="5" fillId="0" borderId="25" xfId="0" applyFont="1" applyBorder="1" applyAlignment="1">
      <alignment horizontal="center" vertical="top" wrapText="1"/>
    </xf>
    <xf numFmtId="0" fontId="5" fillId="0" borderId="26" xfId="0" applyFont="1" applyBorder="1" applyAlignment="1">
      <alignment horizontal="center" vertical="top" wrapText="1"/>
    </xf>
    <xf numFmtId="0" fontId="0" fillId="0" borderId="2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0" fillId="0" borderId="2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5" fillId="0" borderId="33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1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4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17" xfId="0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14" fontId="6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85726</xdr:colOff>
      <xdr:row>3</xdr:row>
      <xdr:rowOff>38101</xdr:rowOff>
    </xdr:from>
    <xdr:to>
      <xdr:col>17</xdr:col>
      <xdr:colOff>133350</xdr:colOff>
      <xdr:row>6</xdr:row>
      <xdr:rowOff>85725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5F15589-A150-7335-69FE-678D20A5A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951" y="619126"/>
          <a:ext cx="657224" cy="657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N305"/>
  <sheetViews>
    <sheetView showGridLines="0" tabSelected="1" zoomScaleNormal="100" workbookViewId="0">
      <selection activeCell="A8" sqref="A8:AN8"/>
    </sheetView>
  </sheetViews>
  <sheetFormatPr baseColWidth="10" defaultRowHeight="15" x14ac:dyDescent="0.25"/>
  <cols>
    <col min="1" max="1" width="3.28515625" customWidth="1"/>
    <col min="2" max="6" width="2.28515625" customWidth="1"/>
    <col min="7" max="7" width="4.28515625" customWidth="1"/>
    <col min="8" max="55" width="2.28515625" customWidth="1"/>
  </cols>
  <sheetData>
    <row r="3" spans="1:40" ht="15.75" thickBot="1" x14ac:dyDescent="0.3"/>
    <row r="4" spans="1:40" ht="10.9" customHeight="1" x14ac:dyDescent="0.25">
      <c r="A4" s="71"/>
      <c r="B4" s="72"/>
      <c r="C4" s="72"/>
      <c r="D4" s="72"/>
      <c r="E4" s="72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75" t="str">
        <f>IF($A$7="x","Return Document","DOCUMENTO DE GARANTÍA")</f>
        <v>DOCUMENTO DE GARANTÍA</v>
      </c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6"/>
    </row>
    <row r="5" spans="1:40" ht="27" customHeight="1" x14ac:dyDescent="0.25">
      <c r="A5" s="73"/>
      <c r="B5" s="74"/>
      <c r="C5" s="74"/>
      <c r="D5" s="74"/>
      <c r="E5" s="74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8"/>
    </row>
    <row r="6" spans="1:40" ht="10.9" customHeight="1" x14ac:dyDescent="0.25">
      <c r="A6" s="73"/>
      <c r="B6" s="74"/>
      <c r="C6" s="74"/>
      <c r="D6" s="74"/>
      <c r="E6" s="74"/>
      <c r="W6" s="79" t="str">
        <f>IF($A$7="x","Date:","Fecha:")</f>
        <v>Fecha:</v>
      </c>
      <c r="X6" s="79"/>
      <c r="Y6" s="79"/>
      <c r="Z6" s="80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2"/>
    </row>
    <row r="7" spans="1:40" ht="10.9" customHeight="1" thickBot="1" x14ac:dyDescent="0.3">
      <c r="A7" s="16"/>
      <c r="B7" s="10" t="s">
        <v>0</v>
      </c>
      <c r="W7" s="79"/>
      <c r="X7" s="79"/>
      <c r="Y7" s="79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2"/>
    </row>
    <row r="8" spans="1:40" ht="20.25" customHeight="1" thickBot="1" x14ac:dyDescent="0.3">
      <c r="A8" s="68" t="str">
        <f>IF($A$7="x","Fill in from S-TEC:","Rellenar por Automatic Choice")</f>
        <v>Rellenar por Automatic Choice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70"/>
    </row>
    <row r="9" spans="1:40" ht="20.25" customHeight="1" x14ac:dyDescent="0.4">
      <c r="A9" s="17" t="str">
        <f>IF($A$7="x","Complaint number:","Número de reclamación:")</f>
        <v>Número de reclamación: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60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2"/>
    </row>
    <row r="10" spans="1:40" ht="16.5" customHeight="1" x14ac:dyDescent="0.25">
      <c r="A10" s="17" t="str">
        <f>IF($A$7="x","Released by:","Realizado por:")</f>
        <v>Realizado por:</v>
      </c>
      <c r="O10" s="45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7"/>
    </row>
    <row r="11" spans="1:40" s="1" customFormat="1" ht="27.6" customHeight="1" thickBot="1" x14ac:dyDescent="0.3">
      <c r="A11" s="65" t="str">
        <f>IF($A$7="x","Customer (name/address):","Cliente (Nombre/Dirección):")</f>
        <v>Cliente (Nombre/Dirección):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7"/>
      <c r="O11" s="57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9"/>
    </row>
    <row r="12" spans="1:40" s="1" customFormat="1" ht="27.6" customHeight="1" thickBot="1" x14ac:dyDescent="0.3">
      <c r="A12" s="68" t="str">
        <f>IF($A$7="x","Fill in from customer:","Rellenar por el cliente")</f>
        <v>Rellenar por el cliente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70"/>
    </row>
    <row r="13" spans="1:40" s="1" customFormat="1" ht="27.6" customHeight="1" x14ac:dyDescent="0.25">
      <c r="A13" s="39" t="str">
        <f>IF($A$7="x","Contact data (name/phone/e-mail):","Datos de contacto (Nombre/Tel.Nº/e-mail):")</f>
        <v>Datos de contacto (Nombre/Tel.Nº/e-mail):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1"/>
      <c r="O13" s="60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2"/>
    </row>
    <row r="14" spans="1:40" s="1" customFormat="1" ht="27.6" customHeight="1" x14ac:dyDescent="0.25">
      <c r="A14" s="42" t="str">
        <f>IF($A$7="x","Item reference:","Referencia Pieza:")</f>
        <v>Referencia Pieza:</v>
      </c>
      <c r="B14" s="43"/>
      <c r="C14" s="43"/>
      <c r="D14" s="43"/>
      <c r="E14" s="43"/>
      <c r="F14" s="43"/>
      <c r="G14" s="43"/>
      <c r="H14" s="43"/>
      <c r="I14" s="35"/>
      <c r="J14" s="43"/>
      <c r="K14" s="43"/>
      <c r="L14" s="43"/>
      <c r="M14" s="43"/>
      <c r="N14" s="44"/>
      <c r="O14" s="63"/>
      <c r="P14" s="46"/>
      <c r="Q14" s="46"/>
      <c r="R14" s="46"/>
      <c r="S14" s="46"/>
      <c r="T14" s="46"/>
      <c r="U14" s="46"/>
      <c r="V14" s="46"/>
      <c r="W14" s="64"/>
      <c r="X14" s="46"/>
      <c r="Y14" s="46"/>
      <c r="Z14" s="46"/>
      <c r="AA14" s="46"/>
      <c r="AB14" s="46"/>
      <c r="AC14" s="46"/>
      <c r="AD14" s="46"/>
      <c r="AE14" s="46"/>
      <c r="AF14" s="64"/>
      <c r="AG14" s="46"/>
      <c r="AH14" s="46"/>
      <c r="AI14" s="46"/>
      <c r="AJ14" s="46"/>
      <c r="AK14" s="46"/>
      <c r="AL14" s="46"/>
      <c r="AM14" s="46"/>
      <c r="AN14" s="47"/>
    </row>
    <row r="15" spans="1:40" s="1" customFormat="1" ht="27.6" customHeight="1" x14ac:dyDescent="0.25">
      <c r="A15" s="42" t="str">
        <f>IF($A$7="x","Invoice / Delivery note Nr.:","Nº factura / albarán de entrega
:")</f>
        <v>Nº factura / albarán de entrega
: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4"/>
      <c r="O15" s="45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7"/>
    </row>
    <row r="16" spans="1:40" s="1" customFormat="1" ht="27.6" customHeight="1" x14ac:dyDescent="0.25">
      <c r="A16" s="42" t="str">
        <f>IF($A$7="x","Serial number/ Transmission Number:","Número de serial/Modelo de cambio:")</f>
        <v>Número de serial/Modelo de cambio: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4"/>
      <c r="O16" s="45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7"/>
    </row>
    <row r="17" spans="1:40" s="1" customFormat="1" ht="27.6" customHeight="1" x14ac:dyDescent="0.25">
      <c r="A17" s="42" t="str">
        <f>IF($A$7="x","Vehicle Identification Number (VIN):","Número de Identificación del vehículo (VIN):")</f>
        <v>Número de Identificación del vehículo (VIN):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4"/>
      <c r="O17" s="45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7"/>
    </row>
    <row r="18" spans="1:40" s="1" customFormat="1" ht="27.6" customHeight="1" x14ac:dyDescent="0.25">
      <c r="A18" s="42" t="str">
        <f>IF($A$7="x","Date / mileage of installation:","Fecha/kilometraje de instalación
:")</f>
        <v>Fecha/kilometraje de instalación
: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4"/>
      <c r="O18" s="45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7"/>
    </row>
    <row r="19" spans="1:40" s="1" customFormat="1" ht="27" customHeight="1" x14ac:dyDescent="0.25">
      <c r="A19" s="42" t="str">
        <f>IF($A$7="x","Date / mileage of complaint:","Fecha / kilometraje de la reclamación:")</f>
        <v>Fecha / kilometraje de la reclamación: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4"/>
      <c r="O19" s="45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7"/>
    </row>
    <row r="20" spans="1:40" s="1" customFormat="1" ht="27.6" customHeight="1" x14ac:dyDescent="0.25">
      <c r="A20" s="48" t="str">
        <f>IF($A$7="x","Reason for complaint:
E.g
- Available error logs
-Various Evidence of also
parts exchanged at the same time
- Evidence of learning processes",
"Motivo de la reclamación: 
P.Ej
- Registros de errores disponibles
-varias evidencias de también
piezas intercambiadas al mismo tiempo
- Evidencia de procesos de aprendizaje.")</f>
        <v>Motivo de la reclamación: 
P.Ej
- Registros de errores disponibles
-varias evidencias de también
piezas intercambiadas al mismo tiempo
- Evidencia de procesos de aprendizaje.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50"/>
      <c r="O20" s="25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7"/>
    </row>
    <row r="21" spans="1:40" s="1" customFormat="1" ht="27.6" customHeight="1" x14ac:dyDescent="0.25">
      <c r="A21" s="51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3"/>
      <c r="O21" s="28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30"/>
    </row>
    <row r="22" spans="1:40" s="1" customFormat="1" ht="24" customHeight="1" x14ac:dyDescent="0.25">
      <c r="A22" s="51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3"/>
      <c r="O22" s="28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30"/>
    </row>
    <row r="23" spans="1:40" s="1" customFormat="1" ht="24" customHeight="1" x14ac:dyDescent="0.25">
      <c r="A23" s="51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3"/>
      <c r="O23" s="28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30"/>
    </row>
    <row r="24" spans="1:40" s="1" customFormat="1" ht="24" customHeight="1" x14ac:dyDescent="0.25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3"/>
      <c r="O24" s="28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30"/>
    </row>
    <row r="25" spans="1:40" s="1" customFormat="1" ht="4.5" customHeight="1" x14ac:dyDescent="0.25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3"/>
      <c r="O25" s="28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30"/>
    </row>
    <row r="26" spans="1:40" s="1" customFormat="1" ht="24" hidden="1" customHeight="1" x14ac:dyDescent="0.25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3"/>
      <c r="O26" s="28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30"/>
    </row>
    <row r="27" spans="1:40" s="1" customFormat="1" ht="19.5" hidden="1" customHeight="1" x14ac:dyDescent="0.25">
      <c r="A27" s="51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3"/>
      <c r="O27" s="28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30"/>
    </row>
    <row r="28" spans="1:40" s="1" customFormat="1" ht="11.25" customHeight="1" thickBot="1" x14ac:dyDescent="0.3">
      <c r="A28" s="54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6"/>
      <c r="O28" s="31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3"/>
    </row>
    <row r="29" spans="1:40" s="1" customFormat="1" ht="10.9" customHeight="1" x14ac:dyDescent="0.25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AN29" s="11"/>
    </row>
    <row r="30" spans="1:40" s="1" customFormat="1" ht="3" customHeight="1" x14ac:dyDescent="0.25">
      <c r="A30" s="34" t="str">
        <f>IF($A$7="x","Send to:","Enviar a:")</f>
        <v>Enviar a:</v>
      </c>
      <c r="B30" s="35"/>
      <c r="C30" s="35"/>
      <c r="D30" s="35"/>
      <c r="E30" s="35"/>
      <c r="F30" s="35"/>
      <c r="G30" s="35"/>
      <c r="H30" s="35"/>
      <c r="I30" s="35"/>
      <c r="J30" s="36"/>
      <c r="K30" s="8"/>
      <c r="L30" s="8"/>
      <c r="M30" s="8"/>
      <c r="N30" s="8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13"/>
    </row>
    <row r="31" spans="1:40" s="1" customFormat="1" ht="12.6" customHeight="1" x14ac:dyDescent="0.25">
      <c r="A31" s="37"/>
      <c r="B31" s="24"/>
      <c r="C31" s="24"/>
      <c r="D31" s="24"/>
      <c r="E31" s="24"/>
      <c r="F31" s="24"/>
      <c r="G31" s="24"/>
      <c r="H31" s="24"/>
      <c r="I31" s="24"/>
      <c r="J31" s="38"/>
      <c r="W31" s="3" t="s">
        <v>5</v>
      </c>
      <c r="X31" s="1" t="s">
        <v>6</v>
      </c>
      <c r="AN31" s="11"/>
    </row>
    <row r="32" spans="1:40" s="1" customFormat="1" ht="3" customHeight="1" x14ac:dyDescent="0.25">
      <c r="A32" s="39"/>
      <c r="B32" s="40"/>
      <c r="C32" s="40"/>
      <c r="D32" s="40"/>
      <c r="E32" s="40"/>
      <c r="F32" s="40"/>
      <c r="G32" s="40"/>
      <c r="H32" s="40"/>
      <c r="I32" s="40"/>
      <c r="J32" s="41"/>
      <c r="AN32" s="11"/>
    </row>
    <row r="33" spans="1:40" s="1" customFormat="1" ht="12.6" customHeight="1" x14ac:dyDescent="0.25">
      <c r="A33" s="12"/>
      <c r="X33" s="1" t="s">
        <v>7</v>
      </c>
      <c r="AN33" s="11"/>
    </row>
    <row r="34" spans="1:40" s="1" customFormat="1" ht="12.6" customHeight="1" x14ac:dyDescent="0.25">
      <c r="A34" s="12"/>
      <c r="X34" s="1" t="s">
        <v>8</v>
      </c>
      <c r="AN34" s="11"/>
    </row>
    <row r="35" spans="1:40" s="1" customFormat="1" ht="12.6" customHeight="1" x14ac:dyDescent="0.25">
      <c r="A35" s="12"/>
      <c r="X35" s="1" t="s">
        <v>9</v>
      </c>
      <c r="AN35" s="11"/>
    </row>
    <row r="36" spans="1:40" s="1" customFormat="1" ht="12.6" customHeight="1" x14ac:dyDescent="0.25">
      <c r="A36" s="12"/>
      <c r="X36" s="24"/>
      <c r="Y36" s="24"/>
      <c r="Z36" s="24"/>
      <c r="AA36" s="4"/>
      <c r="AN36" s="11"/>
    </row>
    <row r="37" spans="1:40" s="1" customFormat="1" ht="12.6" customHeight="1" x14ac:dyDescent="0.25">
      <c r="A37" s="12"/>
      <c r="AN37" s="11"/>
    </row>
    <row r="38" spans="1:40" s="1" customFormat="1" ht="12.6" customHeight="1" x14ac:dyDescent="0.25">
      <c r="A38" s="12"/>
      <c r="AN38" s="11"/>
    </row>
    <row r="39" spans="1:40" s="1" customFormat="1" ht="12.6" customHeight="1" x14ac:dyDescent="0.25">
      <c r="A39" s="12"/>
      <c r="AN39" s="11"/>
    </row>
    <row r="40" spans="1:40" s="1" customFormat="1" ht="12.6" customHeight="1" x14ac:dyDescent="0.25">
      <c r="A40" s="12"/>
      <c r="AN40" s="11"/>
    </row>
    <row r="41" spans="1:40" s="1" customFormat="1" ht="10.9" customHeight="1" x14ac:dyDescent="0.25">
      <c r="A41" s="12"/>
      <c r="AN41" s="11"/>
    </row>
    <row r="42" spans="1:40" s="1" customFormat="1" ht="51.6" customHeight="1" thickBot="1" x14ac:dyDescent="0.3">
      <c r="A42" s="21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3"/>
    </row>
    <row r="43" spans="1:40" s="1" customFormat="1" ht="51.6" customHeight="1" x14ac:dyDescent="0.25">
      <c r="A43" s="19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 t="s">
        <v>10</v>
      </c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</row>
    <row r="44" spans="1:40" s="1" customFormat="1" ht="51.6" customHeight="1" x14ac:dyDescent="0.25">
      <c r="A44" s="19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</row>
    <row r="45" spans="1:40" s="1" customFormat="1" ht="10.9" customHeight="1" x14ac:dyDescent="0.25"/>
    <row r="46" spans="1:40" s="1" customFormat="1" ht="10.9" customHeight="1" x14ac:dyDescent="0.25">
      <c r="A46" s="6" t="str">
        <f>IF($A$7="x","Dear Customers,","Estimados clientes,")</f>
        <v>Estimados clientes,</v>
      </c>
    </row>
    <row r="47" spans="1:40" s="1" customFormat="1" ht="10.9" customHeight="1" x14ac:dyDescent="0.25">
      <c r="A47" s="2" t="str">
        <f>IF($A$7="x","for better and faster handling of complaints, please be so kind and go on as following:","Para un manejo mejor y más rápido de las reclamaciones, sea tan amable y continúe de la siguiente manera:
")</f>
        <v xml:space="preserve">Para un manejo mejor y más rápido de las reclamaciones, sea tan amable y continúe de la siguiente manera:
</v>
      </c>
    </row>
    <row r="48" spans="1:40" s="1" customFormat="1" ht="10.9" customHeight="1" x14ac:dyDescent="0.25">
      <c r="B48" s="2" t="s">
        <v>1</v>
      </c>
      <c r="C48" s="2" t="str">
        <f>IF($A$7="x","Fill the return document","Rellene el Documento de devolución")</f>
        <v>Rellene el Documento de devolución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2:39" s="1" customFormat="1" ht="10.9" customHeight="1" x14ac:dyDescent="0.25">
      <c r="B49" s="2" t="s">
        <v>2</v>
      </c>
      <c r="C49" s="2" t="str">
        <f>IF($A$7="x","Send return document to your contact person","Envíe el documento de devolución a sú persona de contacto")</f>
        <v>Envíe el documento de devolución a sú persona de contacto</v>
      </c>
      <c r="D49" s="2"/>
      <c r="E49" s="2"/>
      <c r="F49" s="2"/>
      <c r="G49" s="2"/>
      <c r="H49" s="4"/>
      <c r="I49" s="7"/>
      <c r="J49" s="2"/>
      <c r="K49" s="2"/>
      <c r="L49" s="2"/>
      <c r="M49" s="2"/>
      <c r="N49" s="2"/>
      <c r="O49" s="2"/>
      <c r="P49" s="2"/>
      <c r="Q49" s="2"/>
      <c r="R49" s="4"/>
      <c r="S49" s="4"/>
      <c r="T49" s="7"/>
      <c r="U49" s="2"/>
      <c r="V49" s="2"/>
      <c r="W49" s="2"/>
      <c r="X49" s="2"/>
      <c r="Y49" s="2"/>
      <c r="Z49" s="4"/>
      <c r="AA49" s="2"/>
      <c r="AB49" s="2"/>
      <c r="AC49" s="4"/>
      <c r="AD49" s="7"/>
      <c r="AE49" s="2"/>
      <c r="AF49" s="2"/>
      <c r="AG49" s="2"/>
      <c r="AH49" s="2"/>
      <c r="AI49" s="2"/>
      <c r="AJ49" s="2"/>
      <c r="AK49" s="2"/>
      <c r="AL49" s="2"/>
      <c r="AM49" s="2"/>
    </row>
    <row r="50" spans="2:39" s="1" customFormat="1" ht="10.9" customHeight="1" x14ac:dyDescent="0.25">
      <c r="B50" s="2" t="s">
        <v>3</v>
      </c>
      <c r="C50" s="2" t="str">
        <f>IF($A$7="x","Automatic Choice will contact you about returning of complaint part","Automatic Choice se comunicará con usted sobre la devolución de la Pieza. ")</f>
        <v xml:space="preserve">Automatic Choice se comunicará con usted sobre la devolución de la Pieza. 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2:39" s="1" customFormat="1" ht="10.9" customHeight="1" x14ac:dyDescent="0.25">
      <c r="B51" s="2" t="s">
        <v>4</v>
      </c>
      <c r="C51" s="2" t="str">
        <f>IF($A$7="x","*) Carefully packing of part(s) for not getting transportation damages","*) Embale cuidadosamnete la/s pieza/s para que no sufran daños durante el transporte.")</f>
        <v>*) Embale cuidadosamnete la/s pieza/s para que no sufran daños durante el transporte.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2:39" s="1" customFormat="1" ht="10.9" customHeight="1" x14ac:dyDescent="0.25">
      <c r="B52" s="2"/>
      <c r="C52" s="2" t="str">
        <f>IF($A$7="x","*) One filled out RMA into packaging, a second one to delivery papers","*) Una copia rellena del RMA en el embalaje y la segunda en los documentos de entrega.")</f>
        <v>*) Una copia rellena del RMA en el embalaje y la segunda en los documentos de entrega.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2:39" s="1" customFormat="1" ht="10.9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2:39" s="1" customFormat="1" ht="10.9" customHeight="1" x14ac:dyDescent="0.25"/>
    <row r="55" spans="2:39" s="1" customFormat="1" ht="10.9" customHeight="1" x14ac:dyDescent="0.25"/>
    <row r="56" spans="2:39" s="1" customFormat="1" ht="10.9" customHeight="1" x14ac:dyDescent="0.25"/>
    <row r="57" spans="2:39" s="1" customFormat="1" ht="10.9" customHeight="1" x14ac:dyDescent="0.25"/>
    <row r="58" spans="2:39" s="1" customFormat="1" ht="10.9" customHeight="1" x14ac:dyDescent="0.25"/>
    <row r="59" spans="2:39" s="1" customFormat="1" ht="10.9" customHeight="1" x14ac:dyDescent="0.25"/>
    <row r="60" spans="2:39" s="1" customFormat="1" ht="10.9" customHeight="1" x14ac:dyDescent="0.25"/>
    <row r="61" spans="2:39" s="1" customFormat="1" ht="10.9" customHeight="1" x14ac:dyDescent="0.25"/>
    <row r="62" spans="2:39" s="1" customFormat="1" ht="10.9" customHeight="1" x14ac:dyDescent="0.25"/>
    <row r="63" spans="2:39" s="1" customFormat="1" ht="10.9" customHeight="1" x14ac:dyDescent="0.25"/>
    <row r="64" spans="2:39" s="1" customFormat="1" ht="10.9" customHeight="1" x14ac:dyDescent="0.25"/>
    <row r="65" s="1" customFormat="1" ht="10.9" customHeight="1" x14ac:dyDescent="0.25"/>
    <row r="66" s="1" customFormat="1" ht="10.9" customHeight="1" x14ac:dyDescent="0.25"/>
    <row r="67" s="1" customFormat="1" ht="10.9" customHeight="1" x14ac:dyDescent="0.25"/>
    <row r="68" s="1" customFormat="1" ht="10.9" customHeight="1" x14ac:dyDescent="0.25"/>
    <row r="69" s="1" customFormat="1" ht="10.9" customHeight="1" x14ac:dyDescent="0.25"/>
    <row r="70" s="1" customFormat="1" ht="10.9" customHeight="1" x14ac:dyDescent="0.25"/>
    <row r="71" s="1" customFormat="1" ht="10.9" customHeight="1" x14ac:dyDescent="0.25"/>
    <row r="72" s="1" customFormat="1" ht="10.9" customHeight="1" x14ac:dyDescent="0.25"/>
    <row r="73" s="1" customFormat="1" ht="10.9" customHeight="1" x14ac:dyDescent="0.25"/>
    <row r="74" s="1" customFormat="1" ht="10.9" customHeight="1" x14ac:dyDescent="0.25"/>
    <row r="75" s="1" customFormat="1" ht="10.9" customHeight="1" x14ac:dyDescent="0.25"/>
    <row r="76" s="1" customFormat="1" ht="10.9" customHeight="1" x14ac:dyDescent="0.25"/>
    <row r="77" s="1" customFormat="1" ht="10.9" customHeight="1" x14ac:dyDescent="0.25"/>
    <row r="78" s="1" customFormat="1" ht="10.9" customHeight="1" x14ac:dyDescent="0.25"/>
    <row r="79" s="1" customFormat="1" ht="10.9" customHeight="1" x14ac:dyDescent="0.25"/>
    <row r="80" s="1" customFormat="1" ht="10.9" customHeight="1" x14ac:dyDescent="0.25"/>
    <row r="81" s="1" customFormat="1" ht="10.9" customHeight="1" x14ac:dyDescent="0.25"/>
    <row r="82" s="1" customFormat="1" ht="10.9" customHeight="1" x14ac:dyDescent="0.25"/>
    <row r="83" s="1" customFormat="1" ht="10.9" customHeight="1" x14ac:dyDescent="0.25"/>
    <row r="84" s="1" customFormat="1" ht="10.9" customHeight="1" x14ac:dyDescent="0.25"/>
    <row r="85" s="1" customFormat="1" ht="10.9" customHeight="1" x14ac:dyDescent="0.25"/>
    <row r="86" s="1" customFormat="1" ht="10.9" customHeight="1" x14ac:dyDescent="0.25"/>
    <row r="87" s="1" customFormat="1" ht="10.9" customHeight="1" x14ac:dyDescent="0.25"/>
    <row r="88" s="1" customFormat="1" ht="10.9" customHeight="1" x14ac:dyDescent="0.25"/>
    <row r="89" s="1" customFormat="1" ht="10.9" customHeight="1" x14ac:dyDescent="0.25"/>
    <row r="90" s="1" customFormat="1" ht="10.9" customHeight="1" x14ac:dyDescent="0.25"/>
    <row r="91" s="1" customFormat="1" ht="10.9" customHeight="1" x14ac:dyDescent="0.25"/>
    <row r="92" s="1" customFormat="1" ht="10.9" customHeight="1" x14ac:dyDescent="0.25"/>
    <row r="93" s="1" customFormat="1" ht="10.9" customHeight="1" x14ac:dyDescent="0.25"/>
    <row r="94" s="1" customFormat="1" ht="10.9" customHeight="1" x14ac:dyDescent="0.25"/>
    <row r="95" s="1" customFormat="1" ht="10.9" customHeight="1" x14ac:dyDescent="0.25"/>
    <row r="96" s="1" customFormat="1" ht="10.9" customHeight="1" x14ac:dyDescent="0.25"/>
    <row r="97" s="1" customFormat="1" ht="10.9" customHeight="1" x14ac:dyDescent="0.25"/>
    <row r="98" s="1" customFormat="1" ht="10.9" customHeight="1" x14ac:dyDescent="0.25"/>
    <row r="99" s="1" customFormat="1" ht="10.9" customHeight="1" x14ac:dyDescent="0.25"/>
    <row r="100" s="1" customFormat="1" ht="10.9" customHeight="1" x14ac:dyDescent="0.25"/>
    <row r="101" s="1" customFormat="1" ht="10.9" customHeight="1" x14ac:dyDescent="0.25"/>
    <row r="102" s="1" customFormat="1" ht="10.9" customHeight="1" x14ac:dyDescent="0.25"/>
    <row r="103" s="1" customFormat="1" ht="10.9" customHeight="1" x14ac:dyDescent="0.25"/>
    <row r="104" s="1" customFormat="1" ht="10.9" customHeight="1" x14ac:dyDescent="0.25"/>
    <row r="105" s="1" customFormat="1" ht="10.9" customHeight="1" x14ac:dyDescent="0.25"/>
    <row r="106" s="1" customFormat="1" ht="10.9" customHeight="1" x14ac:dyDescent="0.25"/>
    <row r="107" s="1" customFormat="1" ht="10.9" customHeight="1" x14ac:dyDescent="0.25"/>
    <row r="108" s="1" customFormat="1" ht="10.9" customHeight="1" x14ac:dyDescent="0.25"/>
    <row r="109" s="1" customFormat="1" ht="10.9" customHeight="1" x14ac:dyDescent="0.25"/>
    <row r="110" s="1" customFormat="1" ht="10.9" customHeight="1" x14ac:dyDescent="0.25"/>
    <row r="111" s="1" customFormat="1" ht="10.9" customHeight="1" x14ac:dyDescent="0.25"/>
    <row r="112" s="1" customFormat="1" ht="10.9" customHeight="1" x14ac:dyDescent="0.25"/>
    <row r="113" s="1" customFormat="1" ht="10.9" customHeight="1" x14ac:dyDescent="0.25"/>
    <row r="114" s="1" customFormat="1" ht="10.9" customHeight="1" x14ac:dyDescent="0.25"/>
    <row r="115" s="1" customFormat="1" ht="10.9" customHeight="1" x14ac:dyDescent="0.25"/>
    <row r="116" s="1" customFormat="1" ht="10.9" customHeight="1" x14ac:dyDescent="0.25"/>
    <row r="117" s="1" customFormat="1" ht="10.9" customHeight="1" x14ac:dyDescent="0.25"/>
    <row r="118" s="1" customFormat="1" ht="10.9" customHeight="1" x14ac:dyDescent="0.25"/>
    <row r="119" s="1" customFormat="1" ht="10.9" customHeight="1" x14ac:dyDescent="0.25"/>
    <row r="120" s="1" customFormat="1" ht="10.9" customHeight="1" x14ac:dyDescent="0.25"/>
    <row r="121" s="1" customFormat="1" ht="10.9" customHeight="1" x14ac:dyDescent="0.25"/>
    <row r="122" s="1" customFormat="1" ht="10.9" customHeight="1" x14ac:dyDescent="0.25"/>
    <row r="123" s="1" customFormat="1" ht="10.9" customHeight="1" x14ac:dyDescent="0.25"/>
    <row r="124" s="1" customFormat="1" ht="10.9" customHeight="1" x14ac:dyDescent="0.25"/>
    <row r="125" s="1" customFormat="1" ht="10.9" customHeight="1" x14ac:dyDescent="0.25"/>
    <row r="126" s="1" customFormat="1" ht="10.9" customHeight="1" x14ac:dyDescent="0.25"/>
    <row r="127" s="1" customFormat="1" ht="10.9" customHeight="1" x14ac:dyDescent="0.25"/>
    <row r="128" s="1" customFormat="1" ht="10.9" customHeight="1" x14ac:dyDescent="0.25"/>
    <row r="129" s="1" customFormat="1" ht="10.9" customHeight="1" x14ac:dyDescent="0.25"/>
    <row r="130" s="1" customFormat="1" ht="10.9" customHeight="1" x14ac:dyDescent="0.25"/>
    <row r="131" s="1" customFormat="1" ht="10.9" customHeight="1" x14ac:dyDescent="0.25"/>
    <row r="132" s="1" customFormat="1" ht="10.9" customHeight="1" x14ac:dyDescent="0.25"/>
    <row r="133" s="1" customFormat="1" ht="10.9" customHeight="1" x14ac:dyDescent="0.25"/>
    <row r="134" s="1" customFormat="1" ht="10.9" customHeight="1" x14ac:dyDescent="0.25"/>
    <row r="135" s="1" customFormat="1" ht="10.9" customHeight="1" x14ac:dyDescent="0.25"/>
    <row r="136" s="1" customFormat="1" ht="10.9" customHeight="1" x14ac:dyDescent="0.25"/>
    <row r="137" s="1" customFormat="1" ht="10.9" customHeight="1" x14ac:dyDescent="0.25"/>
    <row r="138" s="1" customFormat="1" ht="10.9" customHeight="1" x14ac:dyDescent="0.25"/>
    <row r="139" s="1" customFormat="1" ht="10.9" customHeight="1" x14ac:dyDescent="0.25"/>
    <row r="140" s="1" customFormat="1" ht="10.9" customHeight="1" x14ac:dyDescent="0.25"/>
    <row r="141" s="1" customFormat="1" ht="10.9" customHeight="1" x14ac:dyDescent="0.25"/>
    <row r="142" s="1" customFormat="1" ht="10.9" customHeight="1" x14ac:dyDescent="0.25"/>
    <row r="143" s="1" customFormat="1" ht="10.9" customHeight="1" x14ac:dyDescent="0.25"/>
    <row r="144" s="1" customFormat="1" ht="10.9" customHeight="1" x14ac:dyDescent="0.25"/>
    <row r="145" s="1" customFormat="1" ht="10.9" customHeight="1" x14ac:dyDescent="0.25"/>
    <row r="146" s="1" customFormat="1" ht="10.9" customHeight="1" x14ac:dyDescent="0.25"/>
    <row r="147" s="1" customFormat="1" ht="10.9" customHeight="1" x14ac:dyDescent="0.25"/>
    <row r="148" s="1" customFormat="1" ht="10.9" customHeight="1" x14ac:dyDescent="0.25"/>
    <row r="149" s="1" customFormat="1" ht="10.9" customHeight="1" x14ac:dyDescent="0.25"/>
    <row r="150" s="1" customFormat="1" ht="10.9" customHeight="1" x14ac:dyDescent="0.25"/>
    <row r="151" s="1" customFormat="1" ht="10.9" customHeight="1" x14ac:dyDescent="0.25"/>
    <row r="152" s="1" customFormat="1" ht="10.9" customHeight="1" x14ac:dyDescent="0.25"/>
    <row r="153" s="1" customFormat="1" ht="10.9" customHeight="1" x14ac:dyDescent="0.25"/>
    <row r="154" s="1" customFormat="1" ht="10.9" customHeight="1" x14ac:dyDescent="0.25"/>
    <row r="155" s="1" customFormat="1" ht="10.9" customHeight="1" x14ac:dyDescent="0.25"/>
    <row r="156" s="1" customFormat="1" ht="10.9" customHeight="1" x14ac:dyDescent="0.25"/>
    <row r="157" s="1" customFormat="1" ht="10.9" customHeight="1" x14ac:dyDescent="0.25"/>
    <row r="158" s="1" customFormat="1" ht="10.9" customHeight="1" x14ac:dyDescent="0.25"/>
    <row r="159" s="1" customFormat="1" ht="10.9" customHeight="1" x14ac:dyDescent="0.25"/>
    <row r="160" s="1" customFormat="1" ht="10.9" customHeight="1" x14ac:dyDescent="0.25"/>
    <row r="161" s="1" customFormat="1" ht="10.9" customHeight="1" x14ac:dyDescent="0.25"/>
    <row r="162" s="1" customFormat="1" ht="10.9" customHeight="1" x14ac:dyDescent="0.25"/>
    <row r="163" s="1" customFormat="1" ht="10.9" customHeight="1" x14ac:dyDescent="0.25"/>
    <row r="164" s="1" customFormat="1" ht="10.9" customHeight="1" x14ac:dyDescent="0.25"/>
    <row r="165" ht="10.9" customHeight="1" x14ac:dyDescent="0.25"/>
    <row r="166" ht="10.9" customHeight="1" x14ac:dyDescent="0.25"/>
    <row r="167" ht="10.9" customHeight="1" x14ac:dyDescent="0.25"/>
    <row r="168" ht="10.9" customHeight="1" x14ac:dyDescent="0.25"/>
    <row r="169" ht="10.9" customHeight="1" x14ac:dyDescent="0.25"/>
    <row r="170" ht="10.9" customHeight="1" x14ac:dyDescent="0.25"/>
    <row r="171" ht="10.9" customHeight="1" x14ac:dyDescent="0.25"/>
    <row r="172" ht="10.9" customHeight="1" x14ac:dyDescent="0.25"/>
    <row r="173" ht="10.9" customHeight="1" x14ac:dyDescent="0.25"/>
    <row r="174" ht="10.9" customHeight="1" x14ac:dyDescent="0.25"/>
    <row r="175" ht="10.9" customHeight="1" x14ac:dyDescent="0.25"/>
    <row r="176" ht="10.9" customHeight="1" x14ac:dyDescent="0.25"/>
    <row r="177" ht="10.9" customHeight="1" x14ac:dyDescent="0.25"/>
    <row r="178" ht="10.9" customHeight="1" x14ac:dyDescent="0.25"/>
    <row r="179" ht="10.9" customHeight="1" x14ac:dyDescent="0.25"/>
    <row r="180" ht="10.9" customHeight="1" x14ac:dyDescent="0.25"/>
    <row r="181" ht="10.9" customHeight="1" x14ac:dyDescent="0.25"/>
    <row r="182" ht="10.9" customHeight="1" x14ac:dyDescent="0.25"/>
    <row r="183" ht="10.9" customHeight="1" x14ac:dyDescent="0.25"/>
    <row r="184" ht="10.9" customHeight="1" x14ac:dyDescent="0.25"/>
    <row r="185" ht="10.9" customHeight="1" x14ac:dyDescent="0.25"/>
    <row r="186" ht="10.9" customHeight="1" x14ac:dyDescent="0.25"/>
    <row r="187" ht="10.9" customHeight="1" x14ac:dyDescent="0.25"/>
    <row r="188" ht="10.9" customHeight="1" x14ac:dyDescent="0.25"/>
    <row r="189" ht="10.9" customHeight="1" x14ac:dyDescent="0.25"/>
    <row r="190" ht="10.9" customHeight="1" x14ac:dyDescent="0.25"/>
    <row r="191" ht="10.9" customHeight="1" x14ac:dyDescent="0.25"/>
    <row r="192" ht="10.9" customHeight="1" x14ac:dyDescent="0.25"/>
    <row r="193" ht="10.9" customHeight="1" x14ac:dyDescent="0.25"/>
    <row r="194" ht="10.9" customHeight="1" x14ac:dyDescent="0.25"/>
    <row r="195" ht="10.9" customHeight="1" x14ac:dyDescent="0.25"/>
    <row r="196" ht="10.9" customHeight="1" x14ac:dyDescent="0.25"/>
    <row r="197" ht="10.9" customHeight="1" x14ac:dyDescent="0.25"/>
    <row r="198" ht="10.9" customHeight="1" x14ac:dyDescent="0.25"/>
    <row r="199" ht="10.9" customHeight="1" x14ac:dyDescent="0.25"/>
    <row r="200" ht="10.9" customHeight="1" x14ac:dyDescent="0.25"/>
    <row r="201" ht="10.9" customHeight="1" x14ac:dyDescent="0.25"/>
    <row r="202" ht="10.9" customHeight="1" x14ac:dyDescent="0.25"/>
    <row r="203" ht="10.9" customHeight="1" x14ac:dyDescent="0.25"/>
    <row r="204" ht="10.9" customHeight="1" x14ac:dyDescent="0.25"/>
    <row r="205" ht="10.9" customHeight="1" x14ac:dyDescent="0.25"/>
    <row r="206" ht="10.9" customHeight="1" x14ac:dyDescent="0.25"/>
    <row r="207" ht="10.9" customHeight="1" x14ac:dyDescent="0.25"/>
    <row r="208" ht="10.9" customHeight="1" x14ac:dyDescent="0.25"/>
    <row r="209" ht="10.9" customHeight="1" x14ac:dyDescent="0.25"/>
    <row r="210" ht="10.9" customHeight="1" x14ac:dyDescent="0.25"/>
    <row r="211" ht="10.9" customHeight="1" x14ac:dyDescent="0.25"/>
    <row r="212" ht="10.9" customHeight="1" x14ac:dyDescent="0.25"/>
    <row r="213" ht="10.9" customHeight="1" x14ac:dyDescent="0.25"/>
    <row r="214" ht="10.9" customHeight="1" x14ac:dyDescent="0.25"/>
    <row r="215" ht="10.9" customHeight="1" x14ac:dyDescent="0.25"/>
    <row r="216" ht="10.9" customHeight="1" x14ac:dyDescent="0.25"/>
    <row r="217" ht="10.9" customHeight="1" x14ac:dyDescent="0.25"/>
    <row r="218" ht="10.9" customHeight="1" x14ac:dyDescent="0.25"/>
    <row r="219" ht="10.9" customHeight="1" x14ac:dyDescent="0.25"/>
    <row r="220" ht="10.9" customHeight="1" x14ac:dyDescent="0.25"/>
    <row r="221" ht="10.9" customHeight="1" x14ac:dyDescent="0.25"/>
    <row r="222" ht="10.9" customHeight="1" x14ac:dyDescent="0.25"/>
    <row r="223" ht="10.9" customHeight="1" x14ac:dyDescent="0.25"/>
    <row r="224" ht="10.9" customHeight="1" x14ac:dyDescent="0.25"/>
    <row r="225" ht="10.9" customHeight="1" x14ac:dyDescent="0.25"/>
    <row r="226" ht="10.9" customHeight="1" x14ac:dyDescent="0.25"/>
    <row r="227" ht="10.9" customHeight="1" x14ac:dyDescent="0.25"/>
    <row r="228" ht="10.9" customHeight="1" x14ac:dyDescent="0.25"/>
    <row r="229" ht="10.9" customHeight="1" x14ac:dyDescent="0.25"/>
    <row r="230" ht="10.9" customHeight="1" x14ac:dyDescent="0.25"/>
    <row r="231" ht="10.9" customHeight="1" x14ac:dyDescent="0.25"/>
    <row r="232" ht="10.9" customHeight="1" x14ac:dyDescent="0.25"/>
    <row r="233" ht="10.9" customHeight="1" x14ac:dyDescent="0.25"/>
    <row r="234" ht="10.9" customHeight="1" x14ac:dyDescent="0.25"/>
    <row r="235" ht="10.9" customHeight="1" x14ac:dyDescent="0.25"/>
    <row r="236" ht="10.9" customHeight="1" x14ac:dyDescent="0.25"/>
    <row r="237" ht="10.9" customHeight="1" x14ac:dyDescent="0.25"/>
    <row r="238" ht="10.9" customHeight="1" x14ac:dyDescent="0.25"/>
    <row r="239" ht="10.9" customHeight="1" x14ac:dyDescent="0.25"/>
    <row r="240" ht="10.9" customHeight="1" x14ac:dyDescent="0.25"/>
    <row r="241" ht="10.9" customHeight="1" x14ac:dyDescent="0.25"/>
    <row r="242" ht="10.9" customHeight="1" x14ac:dyDescent="0.25"/>
    <row r="243" ht="10.9" customHeight="1" x14ac:dyDescent="0.25"/>
    <row r="244" ht="10.9" customHeight="1" x14ac:dyDescent="0.25"/>
    <row r="245" ht="10.9" customHeight="1" x14ac:dyDescent="0.25"/>
    <row r="246" ht="10.9" customHeight="1" x14ac:dyDescent="0.25"/>
    <row r="247" ht="10.9" customHeight="1" x14ac:dyDescent="0.25"/>
    <row r="248" ht="10.9" customHeight="1" x14ac:dyDescent="0.25"/>
    <row r="249" ht="10.9" customHeight="1" x14ac:dyDescent="0.25"/>
    <row r="250" ht="10.9" customHeight="1" x14ac:dyDescent="0.25"/>
    <row r="251" ht="10.9" customHeight="1" x14ac:dyDescent="0.25"/>
    <row r="252" ht="10.9" customHeight="1" x14ac:dyDescent="0.25"/>
    <row r="253" ht="10.9" customHeight="1" x14ac:dyDescent="0.25"/>
    <row r="254" ht="10.9" customHeight="1" x14ac:dyDescent="0.25"/>
    <row r="255" ht="10.9" customHeight="1" x14ac:dyDescent="0.25"/>
    <row r="256" ht="10.9" customHeight="1" x14ac:dyDescent="0.25"/>
    <row r="257" ht="10.9" customHeight="1" x14ac:dyDescent="0.25"/>
    <row r="258" ht="10.9" customHeight="1" x14ac:dyDescent="0.25"/>
    <row r="259" ht="10.9" customHeight="1" x14ac:dyDescent="0.25"/>
    <row r="260" ht="10.9" customHeight="1" x14ac:dyDescent="0.25"/>
    <row r="261" ht="10.9" customHeight="1" x14ac:dyDescent="0.25"/>
    <row r="262" ht="10.9" customHeight="1" x14ac:dyDescent="0.25"/>
    <row r="263" ht="10.9" customHeight="1" x14ac:dyDescent="0.25"/>
    <row r="264" ht="10.9" customHeight="1" x14ac:dyDescent="0.25"/>
    <row r="265" ht="10.9" customHeight="1" x14ac:dyDescent="0.25"/>
    <row r="266" ht="10.9" customHeight="1" x14ac:dyDescent="0.25"/>
    <row r="267" ht="10.9" customHeight="1" x14ac:dyDescent="0.25"/>
    <row r="268" ht="10.9" customHeight="1" x14ac:dyDescent="0.25"/>
    <row r="269" ht="10.9" customHeight="1" x14ac:dyDescent="0.25"/>
    <row r="270" ht="10.9" customHeight="1" x14ac:dyDescent="0.25"/>
    <row r="271" ht="10.9" customHeight="1" x14ac:dyDescent="0.25"/>
    <row r="272" ht="10.9" customHeight="1" x14ac:dyDescent="0.25"/>
    <row r="273" ht="10.9" customHeight="1" x14ac:dyDescent="0.25"/>
    <row r="274" ht="10.9" customHeight="1" x14ac:dyDescent="0.25"/>
    <row r="275" ht="10.9" customHeight="1" x14ac:dyDescent="0.25"/>
    <row r="276" ht="10.9" customHeight="1" x14ac:dyDescent="0.25"/>
    <row r="277" ht="10.9" customHeight="1" x14ac:dyDescent="0.25"/>
    <row r="278" ht="10.9" customHeight="1" x14ac:dyDescent="0.25"/>
    <row r="279" ht="10.9" customHeight="1" x14ac:dyDescent="0.25"/>
    <row r="280" ht="10.9" customHeight="1" x14ac:dyDescent="0.25"/>
    <row r="281" ht="10.9" customHeight="1" x14ac:dyDescent="0.25"/>
    <row r="282" ht="10.9" customHeight="1" x14ac:dyDescent="0.25"/>
    <row r="283" ht="10.9" customHeight="1" x14ac:dyDescent="0.25"/>
    <row r="284" ht="10.9" customHeight="1" x14ac:dyDescent="0.25"/>
    <row r="285" ht="10.9" customHeight="1" x14ac:dyDescent="0.25"/>
    <row r="286" ht="10.9" customHeight="1" x14ac:dyDescent="0.25"/>
    <row r="287" ht="10.9" customHeight="1" x14ac:dyDescent="0.25"/>
    <row r="288" ht="10.9" customHeight="1" x14ac:dyDescent="0.25"/>
    <row r="289" ht="10.9" customHeight="1" x14ac:dyDescent="0.25"/>
    <row r="290" ht="10.9" customHeight="1" x14ac:dyDescent="0.25"/>
    <row r="291" ht="10.9" customHeight="1" x14ac:dyDescent="0.25"/>
    <row r="292" ht="10.9" customHeight="1" x14ac:dyDescent="0.25"/>
    <row r="293" ht="10.9" customHeight="1" x14ac:dyDescent="0.25"/>
    <row r="294" ht="10.9" customHeight="1" x14ac:dyDescent="0.25"/>
    <row r="295" ht="10.9" customHeight="1" x14ac:dyDescent="0.25"/>
    <row r="296" ht="10.9" customHeight="1" x14ac:dyDescent="0.25"/>
    <row r="297" ht="10.9" customHeight="1" x14ac:dyDescent="0.25"/>
    <row r="298" ht="10.9" customHeight="1" x14ac:dyDescent="0.25"/>
    <row r="299" ht="10.9" customHeight="1" x14ac:dyDescent="0.25"/>
    <row r="300" ht="10.9" customHeight="1" x14ac:dyDescent="0.25"/>
    <row r="301" ht="10.9" customHeight="1" x14ac:dyDescent="0.25"/>
    <row r="302" ht="10.9" customHeight="1" x14ac:dyDescent="0.25"/>
    <row r="303" ht="10.9" customHeight="1" x14ac:dyDescent="0.25"/>
    <row r="304" ht="10.9" customHeight="1" x14ac:dyDescent="0.25"/>
    <row r="305" ht="10.9" customHeight="1" x14ac:dyDescent="0.25"/>
  </sheetData>
  <mergeCells count="29">
    <mergeCell ref="O9:AN9"/>
    <mergeCell ref="O10:AN10"/>
    <mergeCell ref="A8:AN8"/>
    <mergeCell ref="A12:AN12"/>
    <mergeCell ref="A4:E6"/>
    <mergeCell ref="W4:AN5"/>
    <mergeCell ref="W6:Y7"/>
    <mergeCell ref="Z6:AN7"/>
    <mergeCell ref="O11:AN11"/>
    <mergeCell ref="O13:AN13"/>
    <mergeCell ref="O14:AN14"/>
    <mergeCell ref="A11:N11"/>
    <mergeCell ref="A13:N13"/>
    <mergeCell ref="A14:N14"/>
    <mergeCell ref="A15:N15"/>
    <mergeCell ref="O15:AN15"/>
    <mergeCell ref="A16:N16"/>
    <mergeCell ref="O16:AN16"/>
    <mergeCell ref="A17:N17"/>
    <mergeCell ref="O17:AN17"/>
    <mergeCell ref="A42:AN42"/>
    <mergeCell ref="X36:Z36"/>
    <mergeCell ref="O20:AN28"/>
    <mergeCell ref="A30:J32"/>
    <mergeCell ref="A18:N18"/>
    <mergeCell ref="O18:AN18"/>
    <mergeCell ref="A19:N19"/>
    <mergeCell ref="O19:AN19"/>
    <mergeCell ref="A20:N28"/>
  </mergeCells>
  <conditionalFormatting sqref="H49">
    <cfRule type="containsText" dxfId="4" priority="5" operator="containsText" text="x">
      <formula>NOT(ISERROR(SEARCH("x",H49)))</formula>
    </cfRule>
  </conditionalFormatting>
  <conditionalFormatting sqref="R49:S49">
    <cfRule type="containsText" dxfId="3" priority="2" operator="containsText" text="x">
      <formula>NOT(ISERROR(SEARCH("x",R49)))</formula>
    </cfRule>
  </conditionalFormatting>
  <conditionalFormatting sqref="W31 AA36">
    <cfRule type="containsText" dxfId="2" priority="7" operator="containsText" text="x">
      <formula>NOT(ISERROR(SEARCH("x",W31)))</formula>
    </cfRule>
  </conditionalFormatting>
  <conditionalFormatting sqref="Z49">
    <cfRule type="containsText" dxfId="1" priority="3" operator="containsText" text="x">
      <formula>NOT(ISERROR(SEARCH("x",Z49)))</formula>
    </cfRule>
  </conditionalFormatting>
  <conditionalFormatting sqref="AC49">
    <cfRule type="containsText" dxfId="0" priority="1" operator="containsText" text="x">
      <formula>NOT(ISERROR(SEARCH("x",AC49)))</formula>
    </cfRule>
  </conditionalFormatting>
  <pageMargins left="0.59055118110236227" right="0" top="0" bottom="0.59055118110236227" header="0" footer="0"/>
  <pageSetup paperSize="9" orientation="portrait" r:id="rId1"/>
  <headerFooter>
    <oddFooter>&amp;L&amp;8&amp;F-&amp;A&amp;C&amp;8Copia Impresa NO controlada&amp;R&amp;8Página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ED53C70D30F540ABB2A386C92E01DE" ma:contentTypeVersion="20" ma:contentTypeDescription="Crear nuevo documento." ma:contentTypeScope="" ma:versionID="a3c5b97d80a37408a63e09da65a704c8">
  <xsd:schema xmlns:xsd="http://www.w3.org/2001/XMLSchema" xmlns:xs="http://www.w3.org/2001/XMLSchema" xmlns:p="http://schemas.microsoft.com/office/2006/metadata/properties" xmlns:ns2="fa9b15ea-8d00-4abf-a3a0-9ebf8db1fb97" xmlns:ns3="5f207996-97f0-4f65-9589-3e88b4c6fc19" targetNamespace="http://schemas.microsoft.com/office/2006/metadata/properties" ma:root="true" ma:fieldsID="f919826d77aa4f0725279a0914407c8b" ns2:_="" ns3:_="">
    <xsd:import namespace="fa9b15ea-8d00-4abf-a3a0-9ebf8db1fb97"/>
    <xsd:import namespace="5f207996-97f0-4f65-9589-3e88b4c6fc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9b15ea-8d00-4abf-a3a0-9ebf8db1fb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6d8afc05-9761-42c7-a318-0f35cd5f0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207996-97f0-4f65-9589-3e88b4c6fc1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c1721d5-4a31-4c98-b79d-216eb00a4f76}" ma:internalName="TaxCatchAll" ma:showField="CatchAllData" ma:web="5f207996-97f0-4f65-9589-3e88b4c6fc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52E70E-4F43-4558-A60A-523C8E7A75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9b15ea-8d00-4abf-a3a0-9ebf8db1fb97"/>
    <ds:schemaRef ds:uri="5f207996-97f0-4f65-9589-3e88b4c6fc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D0E193-757F-4CF9-8640-6F2B99948F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RMA</vt:lpstr>
    </vt:vector>
  </TitlesOfParts>
  <Company>Magna Powertrain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Powertrain</dc:creator>
  <cp:lastModifiedBy>Emi Aldana</cp:lastModifiedBy>
  <cp:lastPrinted>2024-08-14T06:56:59Z</cp:lastPrinted>
  <dcterms:created xsi:type="dcterms:W3CDTF">2017-04-18T13:48:18Z</dcterms:created>
  <dcterms:modified xsi:type="dcterms:W3CDTF">2024-08-14T11:44:24Z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98273d-f5aa-46da-8e10-241f6dcd5f2d_Enabled">
    <vt:lpwstr>True</vt:lpwstr>
  </property>
  <property fmtid="{D5CDD505-2E9C-101B-9397-08002B2CF9AE}" pid="3" name="MSIP_Label_e798273d-f5aa-46da-8e10-241f6dcd5f2d_SiteId">
    <vt:lpwstr>c760270c-f3da-4cfa-9737-03808ef5579f</vt:lpwstr>
  </property>
  <property fmtid="{D5CDD505-2E9C-101B-9397-08002B2CF9AE}" pid="4" name="MSIP_Label_e798273d-f5aa-46da-8e10-241f6dcd5f2d_Owner">
    <vt:lpwstr>reinhard.prexl@s-tec.at</vt:lpwstr>
  </property>
  <property fmtid="{D5CDD505-2E9C-101B-9397-08002B2CF9AE}" pid="5" name="MSIP_Label_e798273d-f5aa-46da-8e10-241f6dcd5f2d_SetDate">
    <vt:lpwstr>2020-07-08T08:08:43.1297926Z</vt:lpwstr>
  </property>
  <property fmtid="{D5CDD505-2E9C-101B-9397-08002B2CF9AE}" pid="6" name="MSIP_Label_e798273d-f5aa-46da-8e10-241f6dcd5f2d_Name">
    <vt:lpwstr>Internal</vt:lpwstr>
  </property>
  <property fmtid="{D5CDD505-2E9C-101B-9397-08002B2CF9AE}" pid="7" name="MSIP_Label_e798273d-f5aa-46da-8e10-241f6dcd5f2d_Application">
    <vt:lpwstr>Microsoft Azure Information Protection</vt:lpwstr>
  </property>
  <property fmtid="{D5CDD505-2E9C-101B-9397-08002B2CF9AE}" pid="8" name="MSIP_Label_e798273d-f5aa-46da-8e10-241f6dcd5f2d_Extended_MSFT_Method">
    <vt:lpwstr>Automatic</vt:lpwstr>
  </property>
  <property fmtid="{D5CDD505-2E9C-101B-9397-08002B2CF9AE}" pid="9" name="Sensitivity">
    <vt:lpwstr>Internal</vt:lpwstr>
  </property>
</Properties>
</file>